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8745" activeTab="0"/>
  </bookViews>
  <sheets>
    <sheet name="TLAčIVO" sheetId="1" r:id="rId1"/>
  </sheets>
  <definedNames>
    <definedName name="_xlnm.Print_Titles" localSheetId="0">'TLAčIVO'!$6:$16</definedName>
    <definedName name="_xlnm.Print_Area" localSheetId="0">'TLAčIVO'!$A$6:$L$32,'TLAčIVO'!$N$1:$AI$33</definedName>
  </definedNames>
  <calcPr fullCalcOnLoad="1"/>
</workbook>
</file>

<file path=xl/sharedStrings.xml><?xml version="1.0" encoding="utf-8"?>
<sst xmlns="http://schemas.openxmlformats.org/spreadsheetml/2006/main" count="62" uniqueCount="62">
  <si>
    <t>Názov:</t>
  </si>
  <si>
    <t>Dátum vystavenia objednávky:</t>
  </si>
  <si>
    <t>Ulica:</t>
  </si>
  <si>
    <t>Mesto:</t>
  </si>
  <si>
    <t>Požadovaný termín dodania:</t>
  </si>
  <si>
    <t>PSČ:</t>
  </si>
  <si>
    <t>IČO:</t>
  </si>
  <si>
    <t>Profil</t>
  </si>
  <si>
    <t>farba/dekor</t>
  </si>
  <si>
    <t>Farba/iná</t>
  </si>
  <si>
    <t>šírka</t>
  </si>
  <si>
    <t>výška</t>
  </si>
  <si>
    <t>Orientácia</t>
  </si>
  <si>
    <t/>
  </si>
  <si>
    <t>Zákazka</t>
  </si>
  <si>
    <t>Vaša s.r.o.</t>
  </si>
  <si>
    <t>A.Hlinku 86</t>
  </si>
  <si>
    <t>Nováky</t>
  </si>
  <si>
    <t xml:space="preserve">biela </t>
  </si>
  <si>
    <t>hnedá</t>
  </si>
  <si>
    <t>iná</t>
  </si>
  <si>
    <t>vľavo</t>
  </si>
  <si>
    <t>vpravo</t>
  </si>
  <si>
    <t>DE 50x20 lux</t>
  </si>
  <si>
    <t>ral 8003</t>
  </si>
  <si>
    <t>zlatý dub</t>
  </si>
  <si>
    <t>Objednávkový formulá: DVEROVÉ SIEŤKY - PEVNÉ</t>
  </si>
  <si>
    <t>Výrobná časť:</t>
  </si>
  <si>
    <t>Rozmery do výroby:</t>
  </si>
  <si>
    <t>guma (m)</t>
  </si>
  <si>
    <t>priečka (m)</t>
  </si>
  <si>
    <t>držiak priečky (ks)</t>
  </si>
  <si>
    <t>magnet</t>
  </si>
  <si>
    <t>madielko (ks)</t>
  </si>
  <si>
    <t>nit (ks)</t>
  </si>
  <si>
    <t>profil v m</t>
  </si>
  <si>
    <t>roh ( ks )</t>
  </si>
  <si>
    <t xml:space="preserve">pánty </t>
  </si>
  <si>
    <t>obyčajný</t>
  </si>
  <si>
    <t xml:space="preserve">sieťovina  </t>
  </si>
  <si>
    <t>typ</t>
  </si>
  <si>
    <t>množstvo</t>
  </si>
  <si>
    <t>Objednávka číslo:</t>
  </si>
  <si>
    <t>počet kusov</t>
  </si>
  <si>
    <t>predpokladaná spotreba materiálu:</t>
  </si>
  <si>
    <t>skrutky</t>
  </si>
  <si>
    <t>SPOLU:</t>
  </si>
  <si>
    <t>výška priečnika</t>
  </si>
  <si>
    <t>m2/ks</t>
  </si>
  <si>
    <t>m2/ks zaokrúhlené</t>
  </si>
  <si>
    <t>Fakturačné m2</t>
  </si>
  <si>
    <t>profil typ</t>
  </si>
  <si>
    <t>kartáč</t>
  </si>
  <si>
    <t>profil farba</t>
  </si>
  <si>
    <t>samoz.</t>
  </si>
  <si>
    <t>Zákazník:</t>
  </si>
  <si>
    <t>Dodávateľ:</t>
  </si>
  <si>
    <t>Výška priečnika
(mm)</t>
  </si>
  <si>
    <t>Počet
(ks)</t>
  </si>
  <si>
    <t>výška
(mm)</t>
  </si>
  <si>
    <t>šírka
(mm)</t>
  </si>
  <si>
    <t>dĺžka priečnika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</si>
</sst>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0.000"/>
    <numFmt numFmtId="16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10"/>
      <name val="Calibri"/>
      <family val="2"/>
    </font>
    <font>
      <b/>
      <sz val="16"/>
      <color indexed="9"/>
      <name val="Calibri"/>
      <family val="2"/>
    </font>
    <font>
      <sz val="2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  <font>
      <sz val="2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 tint="-0.24997000396251678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45" fillId="33" borderId="0" xfId="0" applyFont="1" applyFill="1" applyAlignment="1" applyProtection="1">
      <alignment/>
      <protection/>
    </xf>
    <xf numFmtId="0" fontId="29" fillId="33" borderId="0" xfId="0" applyFont="1" applyFill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47" fillId="33" borderId="0" xfId="0" applyFont="1" applyFill="1" applyAlignment="1" applyProtection="1">
      <alignment/>
      <protection/>
    </xf>
    <xf numFmtId="0" fontId="48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9" fillId="34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49" fillId="34" borderId="10" xfId="0" applyFont="1" applyFill="1" applyBorder="1" applyAlignment="1" applyProtection="1">
      <alignment horizontal="center" vertical="center"/>
      <protection/>
    </xf>
    <xf numFmtId="0" fontId="49" fillId="34" borderId="11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49" fillId="34" borderId="13" xfId="0" applyFont="1" applyFill="1" applyBorder="1" applyAlignment="1" applyProtection="1">
      <alignment horizontal="center" vertical="center"/>
      <protection/>
    </xf>
    <xf numFmtId="0" fontId="49" fillId="34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49" fillId="34" borderId="16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0" borderId="15" xfId="0" applyFont="1" applyBorder="1" applyAlignment="1" applyProtection="1">
      <alignment/>
      <protection/>
    </xf>
    <xf numFmtId="49" fontId="24" fillId="0" borderId="18" xfId="0" applyNumberFormat="1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vertical="center"/>
      <protection/>
    </xf>
    <xf numFmtId="2" fontId="24" fillId="0" borderId="18" xfId="0" applyNumberFormat="1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horizontal="right" vertical="center"/>
      <protection/>
    </xf>
    <xf numFmtId="49" fontId="24" fillId="0" borderId="19" xfId="0" applyNumberFormat="1" applyFont="1" applyBorder="1" applyAlignment="1" applyProtection="1">
      <alignment horizontal="center" vertical="center"/>
      <protection/>
    </xf>
    <xf numFmtId="49" fontId="0" fillId="0" borderId="18" xfId="0" applyNumberFormat="1" applyBorder="1" applyAlignment="1" applyProtection="1">
      <alignment vertical="center"/>
      <protection/>
    </xf>
    <xf numFmtId="2" fontId="24" fillId="0" borderId="14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center"/>
      <protection/>
    </xf>
    <xf numFmtId="0" fontId="50" fillId="33" borderId="0" xfId="0" applyFont="1" applyFill="1" applyAlignment="1" applyProtection="1">
      <alignment horizontal="left"/>
      <protection/>
    </xf>
    <xf numFmtId="0" fontId="46" fillId="33" borderId="0" xfId="0" applyFont="1" applyFill="1" applyAlignment="1" applyProtection="1">
      <alignment horizontal="left"/>
      <protection/>
    </xf>
    <xf numFmtId="0" fontId="29" fillId="33" borderId="0" xfId="0" applyFont="1" applyFill="1" applyBorder="1" applyAlignment="1" applyProtection="1">
      <alignment/>
      <protection/>
    </xf>
    <xf numFmtId="0" fontId="26" fillId="0" borderId="18" xfId="0" applyFont="1" applyFill="1" applyBorder="1" applyAlignment="1" applyProtection="1">
      <alignment horizontal="center" vertical="center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49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8" xfId="0" applyNumberFormat="1" applyFont="1" applyFill="1" applyBorder="1" applyAlignment="1" applyProtection="1">
      <alignment horizontal="center" vertical="center" wrapText="1"/>
      <protection/>
    </xf>
    <xf numFmtId="49" fontId="26" fillId="0" borderId="18" xfId="0" applyNumberFormat="1" applyFont="1" applyFill="1" applyBorder="1" applyAlignment="1" applyProtection="1">
      <alignment horizontal="center" vertical="center" wrapText="1"/>
      <protection/>
    </xf>
    <xf numFmtId="0" fontId="49" fillId="34" borderId="20" xfId="0" applyFont="1" applyFill="1" applyBorder="1" applyAlignment="1" applyProtection="1">
      <alignment horizontal="center" vertical="center"/>
      <protection/>
    </xf>
    <xf numFmtId="0" fontId="49" fillId="34" borderId="20" xfId="0" applyFont="1" applyFill="1" applyBorder="1" applyAlignment="1" applyProtection="1">
      <alignment horizontal="center" vertical="center" wrapText="1"/>
      <protection/>
    </xf>
    <xf numFmtId="1" fontId="24" fillId="0" borderId="18" xfId="0" applyNumberFormat="1" applyFont="1" applyBorder="1" applyAlignment="1" applyProtection="1">
      <alignment horizontal="center" vertical="center"/>
      <protection/>
    </xf>
    <xf numFmtId="0" fontId="49" fillId="34" borderId="13" xfId="0" applyFont="1" applyFill="1" applyBorder="1" applyAlignment="1" applyProtection="1">
      <alignment horizontal="center" vertical="center" wrapText="1"/>
      <protection/>
    </xf>
    <xf numFmtId="0" fontId="49" fillId="34" borderId="14" xfId="0" applyFont="1" applyFill="1" applyBorder="1" applyAlignment="1" applyProtection="1">
      <alignment horizontal="center" vertical="center" wrapText="1"/>
      <protection/>
    </xf>
    <xf numFmtId="0" fontId="49" fillId="34" borderId="10" xfId="0" applyFont="1" applyFill="1" applyBorder="1" applyAlignment="1" applyProtection="1">
      <alignment horizontal="center" vertical="center"/>
      <protection/>
    </xf>
    <xf numFmtId="0" fontId="49" fillId="34" borderId="21" xfId="0" applyFont="1" applyFill="1" applyBorder="1" applyAlignment="1" applyProtection="1">
      <alignment horizontal="center" vertical="center"/>
      <protection/>
    </xf>
    <xf numFmtId="0" fontId="24" fillId="0" borderId="19" xfId="0" applyFont="1" applyFill="1" applyBorder="1" applyAlignment="1" applyProtection="1">
      <alignment horizontal="left"/>
      <protection locked="0"/>
    </xf>
    <xf numFmtId="0" fontId="24" fillId="0" borderId="22" xfId="0" applyFont="1" applyFill="1" applyBorder="1" applyAlignment="1" applyProtection="1">
      <alignment horizontal="left"/>
      <protection locked="0"/>
    </xf>
    <xf numFmtId="0" fontId="24" fillId="0" borderId="23" xfId="0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0" fontId="51" fillId="33" borderId="0" xfId="0" applyFont="1" applyFill="1" applyAlignment="1" applyProtection="1">
      <alignment horizontal="left" vertical="center"/>
      <protection/>
    </xf>
    <xf numFmtId="0" fontId="52" fillId="35" borderId="0" xfId="0" applyFont="1" applyFill="1" applyAlignment="1" applyProtection="1">
      <alignment horizontal="left" vertical="center"/>
      <protection/>
    </xf>
    <xf numFmtId="0" fontId="49" fillId="34" borderId="24" xfId="0" applyFont="1" applyFill="1" applyBorder="1" applyAlignment="1" applyProtection="1">
      <alignment horizontal="center" vertical="center" wrapText="1"/>
      <protection/>
    </xf>
    <xf numFmtId="14" fontId="2" fillId="0" borderId="0" xfId="0" applyNumberFormat="1" applyFont="1" applyFill="1" applyAlignment="1" applyProtection="1">
      <alignment horizontal="center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"/>
  <sheetViews>
    <sheetView tabSelected="1" zoomScalePageLayoutView="0" workbookViewId="0" topLeftCell="A6">
      <selection activeCell="B8" sqref="B8:D8"/>
    </sheetView>
  </sheetViews>
  <sheetFormatPr defaultColWidth="9.140625" defaultRowHeight="15"/>
  <cols>
    <col min="1" max="1" width="19.00390625" style="1" customWidth="1"/>
    <col min="2" max="2" width="16.57421875" style="1" customWidth="1"/>
    <col min="3" max="3" width="17.57421875" style="1" customWidth="1"/>
    <col min="4" max="4" width="12.140625" style="1" customWidth="1"/>
    <col min="5" max="5" width="12.57421875" style="1" customWidth="1"/>
    <col min="6" max="6" width="14.00390625" style="1" customWidth="1"/>
    <col min="7" max="7" width="12.421875" style="1" customWidth="1"/>
    <col min="8" max="8" width="13.57421875" style="1" customWidth="1"/>
    <col min="9" max="9" width="18.57421875" style="1" customWidth="1"/>
    <col min="10" max="11" width="18.57421875" style="1" hidden="1" customWidth="1"/>
    <col min="12" max="12" width="18.57421875" style="1" customWidth="1"/>
    <col min="13" max="13" width="0" style="1" hidden="1" customWidth="1"/>
    <col min="14" max="14" width="8.00390625" style="1" hidden="1" customWidth="1"/>
    <col min="15" max="15" width="7.57421875" style="1" hidden="1" customWidth="1"/>
    <col min="16" max="16" width="8.421875" style="1" hidden="1" customWidth="1"/>
    <col min="17" max="18" width="9.140625" style="1" hidden="1" customWidth="1"/>
    <col min="19" max="19" width="2.140625" style="1" hidden="1" customWidth="1"/>
    <col min="20" max="20" width="12.00390625" style="1" hidden="1" customWidth="1"/>
    <col min="21" max="21" width="8.421875" style="1" hidden="1" customWidth="1"/>
    <col min="22" max="22" width="9.140625" style="1" hidden="1" customWidth="1"/>
    <col min="23" max="23" width="7.7109375" style="1" hidden="1" customWidth="1"/>
    <col min="24" max="24" width="9.140625" style="1" hidden="1" customWidth="1"/>
    <col min="25" max="25" width="7.421875" style="1" hidden="1" customWidth="1"/>
    <col min="26" max="26" width="9.140625" style="1" hidden="1" customWidth="1"/>
    <col min="27" max="27" width="8.421875" style="1" hidden="1" customWidth="1"/>
    <col min="28" max="28" width="7.28125" style="1" hidden="1" customWidth="1"/>
    <col min="29" max="29" width="9.140625" style="1" hidden="1" customWidth="1"/>
    <col min="30" max="30" width="7.140625" style="1" hidden="1" customWidth="1"/>
    <col min="31" max="32" width="7.28125" style="1" hidden="1" customWidth="1"/>
    <col min="33" max="33" width="9.140625" style="1" hidden="1" customWidth="1"/>
    <col min="34" max="34" width="7.57421875" style="1" hidden="1" customWidth="1"/>
    <col min="35" max="35" width="8.00390625" style="1" hidden="1" customWidth="1"/>
    <col min="36" max="16384" width="9.140625" style="1" customWidth="1"/>
  </cols>
  <sheetData>
    <row r="1" spans="2:12" ht="15" hidden="1">
      <c r="B1" s="1" t="s">
        <v>23</v>
      </c>
      <c r="C1" s="1" t="s">
        <v>18</v>
      </c>
      <c r="H1" s="1" t="s">
        <v>21</v>
      </c>
      <c r="I1" s="2"/>
      <c r="J1" s="2"/>
      <c r="K1" s="2"/>
      <c r="L1" s="2"/>
    </row>
    <row r="2" spans="3:8" ht="15" hidden="1">
      <c r="C2" s="1" t="s">
        <v>19</v>
      </c>
      <c r="H2" s="1" t="s">
        <v>22</v>
      </c>
    </row>
    <row r="3" ht="15" hidden="1">
      <c r="C3" s="1" t="s">
        <v>24</v>
      </c>
    </row>
    <row r="4" ht="15" hidden="1">
      <c r="C4" s="1" t="s">
        <v>25</v>
      </c>
    </row>
    <row r="5" ht="15" hidden="1">
      <c r="C5" s="1" t="s">
        <v>20</v>
      </c>
    </row>
    <row r="6" spans="1:18" ht="15" customHeight="1">
      <c r="A6" s="48" t="s">
        <v>26</v>
      </c>
      <c r="B6" s="48"/>
      <c r="C6" s="48"/>
      <c r="D6" s="48"/>
      <c r="E6" s="48"/>
      <c r="F6" s="3"/>
      <c r="G6" s="4"/>
      <c r="H6" s="4"/>
      <c r="I6" s="4"/>
      <c r="J6" s="4"/>
      <c r="K6" s="4"/>
      <c r="L6" s="4"/>
      <c r="N6" s="49" t="s">
        <v>27</v>
      </c>
      <c r="O6" s="49"/>
      <c r="P6" s="49"/>
      <c r="Q6" s="49"/>
      <c r="R6" s="49"/>
    </row>
    <row r="7" spans="1:18" ht="15" customHeight="1">
      <c r="A7" s="48"/>
      <c r="B7" s="48"/>
      <c r="C7" s="48"/>
      <c r="D7" s="48"/>
      <c r="E7" s="48"/>
      <c r="F7" s="3"/>
      <c r="G7" s="4"/>
      <c r="H7" s="4"/>
      <c r="I7" s="4"/>
      <c r="J7" s="4"/>
      <c r="K7" s="4"/>
      <c r="L7" s="4"/>
      <c r="N7" s="49"/>
      <c r="O7" s="49"/>
      <c r="P7" s="49"/>
      <c r="Q7" s="49"/>
      <c r="R7" s="49"/>
    </row>
    <row r="8" spans="1:18" ht="15" customHeight="1">
      <c r="A8" s="29" t="s">
        <v>55</v>
      </c>
      <c r="B8" s="44"/>
      <c r="C8" s="45"/>
      <c r="D8" s="46"/>
      <c r="E8" s="3"/>
      <c r="F8" s="4" t="s">
        <v>42</v>
      </c>
      <c r="G8" s="4"/>
      <c r="H8" s="4"/>
      <c r="I8" s="4"/>
      <c r="J8" s="4"/>
      <c r="K8" s="4"/>
      <c r="L8" s="4"/>
      <c r="N8" s="49"/>
      <c r="O8" s="49"/>
      <c r="P8" s="49"/>
      <c r="Q8" s="49"/>
      <c r="R8" s="49"/>
    </row>
    <row r="9" spans="1:12" ht="15">
      <c r="A9" s="5" t="s">
        <v>56</v>
      </c>
      <c r="B9" s="5"/>
      <c r="C9" s="3"/>
      <c r="D9" s="3"/>
      <c r="E9" s="3"/>
      <c r="F9" s="47"/>
      <c r="G9" s="47"/>
      <c r="H9" s="47"/>
      <c r="I9" s="4"/>
      <c r="J9" s="4"/>
      <c r="K9" s="4"/>
      <c r="L9" s="4"/>
    </row>
    <row r="10" spans="1:12" ht="15">
      <c r="A10" s="6" t="s">
        <v>0</v>
      </c>
      <c r="B10" s="6" t="s">
        <v>15</v>
      </c>
      <c r="C10" s="6"/>
      <c r="D10" s="6"/>
      <c r="E10" s="5"/>
      <c r="F10" s="4" t="s">
        <v>1</v>
      </c>
      <c r="G10" s="4"/>
      <c r="H10" s="4"/>
      <c r="I10" s="4"/>
      <c r="J10" s="4"/>
      <c r="K10" s="4"/>
      <c r="L10" s="4"/>
    </row>
    <row r="11" spans="1:12" ht="15">
      <c r="A11" s="5" t="s">
        <v>2</v>
      </c>
      <c r="B11" s="5" t="s">
        <v>16</v>
      </c>
      <c r="C11" s="5"/>
      <c r="D11" s="5"/>
      <c r="E11" s="3"/>
      <c r="F11" s="51"/>
      <c r="G11" s="51"/>
      <c r="H11" s="51"/>
      <c r="I11" s="4"/>
      <c r="J11" s="4"/>
      <c r="K11" s="4"/>
      <c r="L11" s="4"/>
    </row>
    <row r="12" spans="1:12" ht="15">
      <c r="A12" s="5" t="s">
        <v>3</v>
      </c>
      <c r="B12" s="5" t="s">
        <v>17</v>
      </c>
      <c r="C12" s="5"/>
      <c r="D12" s="5"/>
      <c r="E12" s="5"/>
      <c r="F12" s="4" t="s">
        <v>4</v>
      </c>
      <c r="G12" s="4"/>
      <c r="H12" s="7"/>
      <c r="I12" s="7"/>
      <c r="J12" s="7"/>
      <c r="K12" s="7"/>
      <c r="L12" s="7"/>
    </row>
    <row r="13" spans="1:12" ht="15">
      <c r="A13" s="5" t="s">
        <v>5</v>
      </c>
      <c r="B13" s="30">
        <v>97271</v>
      </c>
      <c r="C13" s="30"/>
      <c r="D13" s="30"/>
      <c r="E13" s="3"/>
      <c r="F13" s="51"/>
      <c r="G13" s="51"/>
      <c r="H13" s="51"/>
      <c r="I13" s="4"/>
      <c r="J13" s="4"/>
      <c r="K13" s="4"/>
      <c r="L13" s="4"/>
    </row>
    <row r="14" spans="1:34" ht="15">
      <c r="A14" s="5" t="s">
        <v>6</v>
      </c>
      <c r="B14" s="30">
        <v>36318990</v>
      </c>
      <c r="C14" s="30"/>
      <c r="D14" s="30"/>
      <c r="E14" s="3"/>
      <c r="F14" s="3"/>
      <c r="G14" s="7"/>
      <c r="H14" s="7"/>
      <c r="I14" s="7"/>
      <c r="J14" s="7"/>
      <c r="K14" s="7"/>
      <c r="L14" s="7"/>
      <c r="N14" s="19" t="s">
        <v>28</v>
      </c>
      <c r="V14" s="20" t="s">
        <v>44</v>
      </c>
      <c r="W14" s="16"/>
      <c r="X14" s="16"/>
      <c r="Y14" s="16"/>
      <c r="Z14" s="16"/>
      <c r="AA14" s="16"/>
      <c r="AB14" s="10"/>
      <c r="AC14" s="10"/>
      <c r="AD14" s="16"/>
      <c r="AE14" s="16"/>
      <c r="AF14" s="16"/>
      <c r="AG14" s="16"/>
      <c r="AH14" s="16"/>
    </row>
    <row r="15" spans="1:35" ht="15" customHeight="1">
      <c r="A15" s="7"/>
      <c r="B15" s="4"/>
      <c r="C15" s="4"/>
      <c r="D15" s="4"/>
      <c r="E15" s="4"/>
      <c r="F15" s="4"/>
      <c r="G15" s="4"/>
      <c r="H15" s="4"/>
      <c r="I15" s="4"/>
      <c r="J15" s="31"/>
      <c r="K15" s="31"/>
      <c r="L15" s="31"/>
      <c r="N15" s="14"/>
      <c r="O15" s="11"/>
      <c r="P15" s="37"/>
      <c r="Q15" s="50" t="s">
        <v>47</v>
      </c>
      <c r="R15" s="50" t="s">
        <v>43</v>
      </c>
      <c r="S15" s="13"/>
      <c r="T15" s="14"/>
      <c r="U15" s="14"/>
      <c r="V15" s="14"/>
      <c r="W15" s="14"/>
      <c r="X15" s="14"/>
      <c r="Y15" s="14"/>
      <c r="Z15" s="14"/>
      <c r="AA15" s="40" t="s">
        <v>31</v>
      </c>
      <c r="AB15" s="42" t="s">
        <v>39</v>
      </c>
      <c r="AC15" s="43"/>
      <c r="AD15" s="42" t="s">
        <v>37</v>
      </c>
      <c r="AE15" s="43"/>
      <c r="AF15" s="14"/>
      <c r="AG15" s="14"/>
      <c r="AH15" s="9"/>
      <c r="AI15" s="9"/>
    </row>
    <row r="16" spans="1:35" ht="31.5" customHeight="1">
      <c r="A16" s="32" t="s">
        <v>14</v>
      </c>
      <c r="B16" s="32" t="s">
        <v>7</v>
      </c>
      <c r="C16" s="32" t="s">
        <v>8</v>
      </c>
      <c r="D16" s="32" t="s">
        <v>9</v>
      </c>
      <c r="E16" s="33" t="s">
        <v>60</v>
      </c>
      <c r="F16" s="33" t="s">
        <v>59</v>
      </c>
      <c r="G16" s="33" t="s">
        <v>58</v>
      </c>
      <c r="H16" s="32" t="s">
        <v>12</v>
      </c>
      <c r="I16" s="33" t="s">
        <v>57</v>
      </c>
      <c r="J16" s="32" t="s">
        <v>48</v>
      </c>
      <c r="K16" s="33" t="s">
        <v>49</v>
      </c>
      <c r="L16" s="32" t="s">
        <v>50</v>
      </c>
      <c r="N16" s="15" t="s">
        <v>10</v>
      </c>
      <c r="O16" s="12" t="s">
        <v>11</v>
      </c>
      <c r="P16" s="38" t="s">
        <v>61</v>
      </c>
      <c r="Q16" s="50"/>
      <c r="R16" s="50"/>
      <c r="S16" s="18"/>
      <c r="T16" s="15" t="s">
        <v>51</v>
      </c>
      <c r="U16" s="15" t="s">
        <v>53</v>
      </c>
      <c r="V16" s="15" t="s">
        <v>35</v>
      </c>
      <c r="W16" s="15" t="s">
        <v>36</v>
      </c>
      <c r="X16" s="15" t="s">
        <v>29</v>
      </c>
      <c r="Y16" s="15" t="s">
        <v>52</v>
      </c>
      <c r="Z16" s="15" t="s">
        <v>30</v>
      </c>
      <c r="AA16" s="41"/>
      <c r="AB16" s="12" t="s">
        <v>40</v>
      </c>
      <c r="AC16" s="17" t="s">
        <v>41</v>
      </c>
      <c r="AD16" s="12" t="s">
        <v>54</v>
      </c>
      <c r="AE16" s="17" t="s">
        <v>38</v>
      </c>
      <c r="AF16" s="15" t="s">
        <v>32</v>
      </c>
      <c r="AG16" s="15" t="s">
        <v>33</v>
      </c>
      <c r="AH16" s="17" t="s">
        <v>34</v>
      </c>
      <c r="AI16" s="17" t="s">
        <v>45</v>
      </c>
    </row>
    <row r="17" spans="1:35" s="8" customFormat="1" ht="30" customHeight="1">
      <c r="A17" s="34"/>
      <c r="B17" s="34"/>
      <c r="C17" s="34"/>
      <c r="D17" s="34"/>
      <c r="E17" s="34"/>
      <c r="F17" s="34"/>
      <c r="G17" s="34"/>
      <c r="H17" s="34"/>
      <c r="I17" s="34"/>
      <c r="J17" s="35">
        <f>IF(AND(((E17*F17)/1000000)&lt;1,(E17*F17)&gt;0),1,((E17*F17)/1000000))</f>
        <v>0</v>
      </c>
      <c r="K17" s="35">
        <f>ROUND(J17,2)</f>
        <v>0</v>
      </c>
      <c r="L17" s="35">
        <f>K17*G17</f>
        <v>0</v>
      </c>
      <c r="N17" s="25">
        <f>E17</f>
        <v>0</v>
      </c>
      <c r="O17" s="21">
        <f>F17</f>
        <v>0</v>
      </c>
      <c r="P17" s="39">
        <f>IF(E17="",0,E17-90)</f>
        <v>0</v>
      </c>
      <c r="Q17" s="21">
        <f>I17</f>
        <v>0</v>
      </c>
      <c r="R17" s="21">
        <f>G17</f>
        <v>0</v>
      </c>
      <c r="T17" s="26">
        <f>B17</f>
        <v>0</v>
      </c>
      <c r="U17" s="26">
        <f>C17</f>
        <v>0</v>
      </c>
      <c r="V17" s="23">
        <f>(E17+E17+F17+F17+440)/1000*G17</f>
        <v>0</v>
      </c>
      <c r="W17" s="21">
        <f>4*G17</f>
        <v>0</v>
      </c>
      <c r="X17" s="23">
        <f>(E17+E17+F17+F17)/1000*G17</f>
        <v>0</v>
      </c>
      <c r="Y17" s="23">
        <f>X17</f>
        <v>0</v>
      </c>
      <c r="Z17" s="23">
        <f>P17/1000*G17</f>
        <v>0</v>
      </c>
      <c r="AA17" s="21">
        <f>2*G17</f>
        <v>0</v>
      </c>
      <c r="AB17" s="22"/>
      <c r="AC17" s="27">
        <f>(E17*F17)/1000/1000*G17*1.2</f>
        <v>0</v>
      </c>
      <c r="AD17" s="27">
        <f>2*G17</f>
        <v>0</v>
      </c>
      <c r="AE17" s="27">
        <f>1*G17</f>
        <v>0</v>
      </c>
      <c r="AF17" s="21">
        <f>1*G17</f>
        <v>0</v>
      </c>
      <c r="AG17" s="21">
        <f>1*G17</f>
        <v>0</v>
      </c>
      <c r="AH17" s="21">
        <f>6*G17</f>
        <v>0</v>
      </c>
      <c r="AI17" s="21">
        <f>13*G17</f>
        <v>0</v>
      </c>
    </row>
    <row r="18" spans="1:35" s="8" customFormat="1" ht="30" customHeight="1">
      <c r="A18" s="34"/>
      <c r="B18" s="34"/>
      <c r="C18" s="34"/>
      <c r="D18" s="34"/>
      <c r="E18" s="34"/>
      <c r="F18" s="34"/>
      <c r="G18" s="34"/>
      <c r="H18" s="34"/>
      <c r="I18" s="34"/>
      <c r="J18" s="36">
        <f aca="true" t="shared" si="0" ref="J18:J32">IF(AND(((E18*F18)/1000000)&lt;1,(E18*F18)&gt;0),1,((E18*F18)/1000000))</f>
        <v>0</v>
      </c>
      <c r="K18" s="36">
        <f aca="true" t="shared" si="1" ref="K18:K32">ROUND(J18,2)</f>
        <v>0</v>
      </c>
      <c r="L18" s="35">
        <f aca="true" t="shared" si="2" ref="L18:L32">K18*G18</f>
        <v>0</v>
      </c>
      <c r="N18" s="25">
        <f aca="true" t="shared" si="3" ref="N18:N32">E18</f>
        <v>0</v>
      </c>
      <c r="O18" s="21">
        <f aca="true" t="shared" si="4" ref="O18:O32">F18</f>
        <v>0</v>
      </c>
      <c r="P18" s="39">
        <f aca="true" t="shared" si="5" ref="P18:P32">IF(E18="",0,E18-90)</f>
        <v>0</v>
      </c>
      <c r="Q18" s="21">
        <f aca="true" t="shared" si="6" ref="Q18:Q32">I18</f>
        <v>0</v>
      </c>
      <c r="R18" s="21">
        <f aca="true" t="shared" si="7" ref="R18:R32">G18</f>
        <v>0</v>
      </c>
      <c r="T18" s="26">
        <f aca="true" t="shared" si="8" ref="T18:T32">B18</f>
        <v>0</v>
      </c>
      <c r="U18" s="26">
        <f aca="true" t="shared" si="9" ref="U18:U32">C18</f>
        <v>0</v>
      </c>
      <c r="V18" s="23">
        <f aca="true" t="shared" si="10" ref="V18:V32">(E18+E18+F18+F18+440)/1000*G18</f>
        <v>0</v>
      </c>
      <c r="W18" s="21">
        <f aca="true" t="shared" si="11" ref="W18:W32">4*G18</f>
        <v>0</v>
      </c>
      <c r="X18" s="23">
        <f aca="true" t="shared" si="12" ref="X18:X32">(E18+E18+F18+F18)/1000*G18</f>
        <v>0</v>
      </c>
      <c r="Y18" s="23">
        <f aca="true" t="shared" si="13" ref="Y18:Y32">X18</f>
        <v>0</v>
      </c>
      <c r="Z18" s="23">
        <f aca="true" t="shared" si="14" ref="Z18:Z32">P18/1000*G18</f>
        <v>0</v>
      </c>
      <c r="AA18" s="21">
        <f aca="true" t="shared" si="15" ref="AA18:AA32">2*G18</f>
        <v>0</v>
      </c>
      <c r="AB18" s="22"/>
      <c r="AC18" s="27">
        <f aca="true" t="shared" si="16" ref="AC18:AC32">(E18*F18)/1000/1000*G18*1.2</f>
        <v>0</v>
      </c>
      <c r="AD18" s="27">
        <f aca="true" t="shared" si="17" ref="AD18:AD32">2*G18</f>
        <v>0</v>
      </c>
      <c r="AE18" s="27">
        <f aca="true" t="shared" si="18" ref="AE18:AE32">1*G18</f>
        <v>0</v>
      </c>
      <c r="AF18" s="21">
        <f aca="true" t="shared" si="19" ref="AF18:AF32">1*G18</f>
        <v>0</v>
      </c>
      <c r="AG18" s="21">
        <f aca="true" t="shared" si="20" ref="AG18:AG32">1*G18</f>
        <v>0</v>
      </c>
      <c r="AH18" s="21">
        <f aca="true" t="shared" si="21" ref="AH18:AH32">6*G18</f>
        <v>0</v>
      </c>
      <c r="AI18" s="21">
        <f aca="true" t="shared" si="22" ref="AI18:AI32">13*G18</f>
        <v>0</v>
      </c>
    </row>
    <row r="19" spans="1:35" s="8" customFormat="1" ht="30" customHeight="1">
      <c r="A19" s="34"/>
      <c r="B19" s="34"/>
      <c r="C19" s="34"/>
      <c r="D19" s="34"/>
      <c r="E19" s="34"/>
      <c r="F19" s="34"/>
      <c r="G19" s="34"/>
      <c r="H19" s="34"/>
      <c r="I19" s="34"/>
      <c r="J19" s="36">
        <f t="shared" si="0"/>
        <v>0</v>
      </c>
      <c r="K19" s="36">
        <f t="shared" si="1"/>
        <v>0</v>
      </c>
      <c r="L19" s="35">
        <f t="shared" si="2"/>
        <v>0</v>
      </c>
      <c r="N19" s="25">
        <f t="shared" si="3"/>
        <v>0</v>
      </c>
      <c r="O19" s="21">
        <f t="shared" si="4"/>
        <v>0</v>
      </c>
      <c r="P19" s="39">
        <f t="shared" si="5"/>
        <v>0</v>
      </c>
      <c r="Q19" s="21">
        <f t="shared" si="6"/>
        <v>0</v>
      </c>
      <c r="R19" s="21">
        <f t="shared" si="7"/>
        <v>0</v>
      </c>
      <c r="T19" s="26">
        <f t="shared" si="8"/>
        <v>0</v>
      </c>
      <c r="U19" s="26">
        <f t="shared" si="9"/>
        <v>0</v>
      </c>
      <c r="V19" s="23">
        <f t="shared" si="10"/>
        <v>0</v>
      </c>
      <c r="W19" s="21">
        <f t="shared" si="11"/>
        <v>0</v>
      </c>
      <c r="X19" s="23">
        <f t="shared" si="12"/>
        <v>0</v>
      </c>
      <c r="Y19" s="23">
        <f t="shared" si="13"/>
        <v>0</v>
      </c>
      <c r="Z19" s="23">
        <f t="shared" si="14"/>
        <v>0</v>
      </c>
      <c r="AA19" s="21">
        <f t="shared" si="15"/>
        <v>0</v>
      </c>
      <c r="AB19" s="22"/>
      <c r="AC19" s="27">
        <f t="shared" si="16"/>
        <v>0</v>
      </c>
      <c r="AD19" s="27">
        <f t="shared" si="17"/>
        <v>0</v>
      </c>
      <c r="AE19" s="27">
        <f t="shared" si="18"/>
        <v>0</v>
      </c>
      <c r="AF19" s="21">
        <f t="shared" si="19"/>
        <v>0</v>
      </c>
      <c r="AG19" s="21">
        <f t="shared" si="20"/>
        <v>0</v>
      </c>
      <c r="AH19" s="21">
        <f t="shared" si="21"/>
        <v>0</v>
      </c>
      <c r="AI19" s="21">
        <f t="shared" si="22"/>
        <v>0</v>
      </c>
    </row>
    <row r="20" spans="1:35" s="8" customFormat="1" ht="30" customHeight="1">
      <c r="A20" s="34"/>
      <c r="B20" s="34"/>
      <c r="C20" s="34"/>
      <c r="D20" s="34"/>
      <c r="E20" s="34"/>
      <c r="F20" s="34"/>
      <c r="G20" s="34"/>
      <c r="H20" s="34"/>
      <c r="I20" s="34"/>
      <c r="J20" s="36">
        <f t="shared" si="0"/>
        <v>0</v>
      </c>
      <c r="K20" s="36">
        <f t="shared" si="1"/>
        <v>0</v>
      </c>
      <c r="L20" s="35">
        <f t="shared" si="2"/>
        <v>0</v>
      </c>
      <c r="N20" s="25">
        <f t="shared" si="3"/>
        <v>0</v>
      </c>
      <c r="O20" s="21">
        <f t="shared" si="4"/>
        <v>0</v>
      </c>
      <c r="P20" s="39">
        <f t="shared" si="5"/>
        <v>0</v>
      </c>
      <c r="Q20" s="21">
        <f t="shared" si="6"/>
        <v>0</v>
      </c>
      <c r="R20" s="21">
        <f t="shared" si="7"/>
        <v>0</v>
      </c>
      <c r="T20" s="26">
        <f t="shared" si="8"/>
        <v>0</v>
      </c>
      <c r="U20" s="26">
        <f t="shared" si="9"/>
        <v>0</v>
      </c>
      <c r="V20" s="23">
        <f t="shared" si="10"/>
        <v>0</v>
      </c>
      <c r="W20" s="21">
        <f t="shared" si="11"/>
        <v>0</v>
      </c>
      <c r="X20" s="23">
        <f t="shared" si="12"/>
        <v>0</v>
      </c>
      <c r="Y20" s="23">
        <f t="shared" si="13"/>
        <v>0</v>
      </c>
      <c r="Z20" s="23">
        <f t="shared" si="14"/>
        <v>0</v>
      </c>
      <c r="AA20" s="21">
        <f t="shared" si="15"/>
        <v>0</v>
      </c>
      <c r="AB20" s="22"/>
      <c r="AC20" s="27">
        <f t="shared" si="16"/>
        <v>0</v>
      </c>
      <c r="AD20" s="27">
        <f t="shared" si="17"/>
        <v>0</v>
      </c>
      <c r="AE20" s="27">
        <f t="shared" si="18"/>
        <v>0</v>
      </c>
      <c r="AF20" s="21">
        <f t="shared" si="19"/>
        <v>0</v>
      </c>
      <c r="AG20" s="21">
        <f t="shared" si="20"/>
        <v>0</v>
      </c>
      <c r="AH20" s="21">
        <f t="shared" si="21"/>
        <v>0</v>
      </c>
      <c r="AI20" s="21">
        <f t="shared" si="22"/>
        <v>0</v>
      </c>
    </row>
    <row r="21" spans="1:35" s="8" customFormat="1" ht="30" customHeight="1">
      <c r="A21" s="34"/>
      <c r="B21" s="34"/>
      <c r="C21" s="34"/>
      <c r="D21" s="34"/>
      <c r="E21" s="34"/>
      <c r="F21" s="34"/>
      <c r="G21" s="34"/>
      <c r="H21" s="34"/>
      <c r="I21" s="34"/>
      <c r="J21" s="36">
        <f t="shared" si="0"/>
        <v>0</v>
      </c>
      <c r="K21" s="36">
        <f t="shared" si="1"/>
        <v>0</v>
      </c>
      <c r="L21" s="35">
        <f t="shared" si="2"/>
        <v>0</v>
      </c>
      <c r="N21" s="25">
        <f t="shared" si="3"/>
        <v>0</v>
      </c>
      <c r="O21" s="21">
        <f t="shared" si="4"/>
        <v>0</v>
      </c>
      <c r="P21" s="39">
        <f t="shared" si="5"/>
        <v>0</v>
      </c>
      <c r="Q21" s="21">
        <f t="shared" si="6"/>
        <v>0</v>
      </c>
      <c r="R21" s="21">
        <f t="shared" si="7"/>
        <v>0</v>
      </c>
      <c r="T21" s="26">
        <f t="shared" si="8"/>
        <v>0</v>
      </c>
      <c r="U21" s="26">
        <f t="shared" si="9"/>
        <v>0</v>
      </c>
      <c r="V21" s="23">
        <f t="shared" si="10"/>
        <v>0</v>
      </c>
      <c r="W21" s="21">
        <f t="shared" si="11"/>
        <v>0</v>
      </c>
      <c r="X21" s="23">
        <f t="shared" si="12"/>
        <v>0</v>
      </c>
      <c r="Y21" s="23">
        <f t="shared" si="13"/>
        <v>0</v>
      </c>
      <c r="Z21" s="23">
        <f t="shared" si="14"/>
        <v>0</v>
      </c>
      <c r="AA21" s="21">
        <f t="shared" si="15"/>
        <v>0</v>
      </c>
      <c r="AB21" s="22"/>
      <c r="AC21" s="27">
        <f t="shared" si="16"/>
        <v>0</v>
      </c>
      <c r="AD21" s="27">
        <f t="shared" si="17"/>
        <v>0</v>
      </c>
      <c r="AE21" s="27">
        <f t="shared" si="18"/>
        <v>0</v>
      </c>
      <c r="AF21" s="21">
        <f t="shared" si="19"/>
        <v>0</v>
      </c>
      <c r="AG21" s="21">
        <f t="shared" si="20"/>
        <v>0</v>
      </c>
      <c r="AH21" s="21">
        <f t="shared" si="21"/>
        <v>0</v>
      </c>
      <c r="AI21" s="21">
        <f t="shared" si="22"/>
        <v>0</v>
      </c>
    </row>
    <row r="22" spans="1:35" s="8" customFormat="1" ht="30" customHeight="1">
      <c r="A22" s="34"/>
      <c r="B22" s="34"/>
      <c r="C22" s="34"/>
      <c r="D22" s="34"/>
      <c r="E22" s="34"/>
      <c r="F22" s="34"/>
      <c r="G22" s="34"/>
      <c r="H22" s="34"/>
      <c r="I22" s="34"/>
      <c r="J22" s="36">
        <f t="shared" si="0"/>
        <v>0</v>
      </c>
      <c r="K22" s="36">
        <f t="shared" si="1"/>
        <v>0</v>
      </c>
      <c r="L22" s="35">
        <f t="shared" si="2"/>
        <v>0</v>
      </c>
      <c r="N22" s="25">
        <f t="shared" si="3"/>
        <v>0</v>
      </c>
      <c r="O22" s="21">
        <f t="shared" si="4"/>
        <v>0</v>
      </c>
      <c r="P22" s="39">
        <f t="shared" si="5"/>
        <v>0</v>
      </c>
      <c r="Q22" s="21">
        <f t="shared" si="6"/>
        <v>0</v>
      </c>
      <c r="R22" s="21">
        <f t="shared" si="7"/>
        <v>0</v>
      </c>
      <c r="T22" s="26">
        <f t="shared" si="8"/>
        <v>0</v>
      </c>
      <c r="U22" s="26">
        <f t="shared" si="9"/>
        <v>0</v>
      </c>
      <c r="V22" s="23">
        <f t="shared" si="10"/>
        <v>0</v>
      </c>
      <c r="W22" s="21">
        <f t="shared" si="11"/>
        <v>0</v>
      </c>
      <c r="X22" s="23">
        <f t="shared" si="12"/>
        <v>0</v>
      </c>
      <c r="Y22" s="23">
        <f t="shared" si="13"/>
        <v>0</v>
      </c>
      <c r="Z22" s="23">
        <f t="shared" si="14"/>
        <v>0</v>
      </c>
      <c r="AA22" s="21">
        <f t="shared" si="15"/>
        <v>0</v>
      </c>
      <c r="AB22" s="22"/>
      <c r="AC22" s="27">
        <f t="shared" si="16"/>
        <v>0</v>
      </c>
      <c r="AD22" s="27">
        <f t="shared" si="17"/>
        <v>0</v>
      </c>
      <c r="AE22" s="27">
        <f t="shared" si="18"/>
        <v>0</v>
      </c>
      <c r="AF22" s="21">
        <f t="shared" si="19"/>
        <v>0</v>
      </c>
      <c r="AG22" s="21">
        <f t="shared" si="20"/>
        <v>0</v>
      </c>
      <c r="AH22" s="21">
        <f t="shared" si="21"/>
        <v>0</v>
      </c>
      <c r="AI22" s="21">
        <f t="shared" si="22"/>
        <v>0</v>
      </c>
    </row>
    <row r="23" spans="1:35" s="8" customFormat="1" ht="30" customHeight="1">
      <c r="A23" s="34"/>
      <c r="B23" s="34"/>
      <c r="C23" s="34"/>
      <c r="D23" s="34"/>
      <c r="E23" s="34"/>
      <c r="F23" s="34"/>
      <c r="G23" s="34"/>
      <c r="H23" s="34"/>
      <c r="I23" s="34"/>
      <c r="J23" s="36">
        <f t="shared" si="0"/>
        <v>0</v>
      </c>
      <c r="K23" s="36">
        <f t="shared" si="1"/>
        <v>0</v>
      </c>
      <c r="L23" s="35">
        <f t="shared" si="2"/>
        <v>0</v>
      </c>
      <c r="N23" s="25">
        <f t="shared" si="3"/>
        <v>0</v>
      </c>
      <c r="O23" s="21">
        <f t="shared" si="4"/>
        <v>0</v>
      </c>
      <c r="P23" s="39">
        <f t="shared" si="5"/>
        <v>0</v>
      </c>
      <c r="Q23" s="21">
        <f t="shared" si="6"/>
        <v>0</v>
      </c>
      <c r="R23" s="21">
        <f t="shared" si="7"/>
        <v>0</v>
      </c>
      <c r="T23" s="26">
        <f t="shared" si="8"/>
        <v>0</v>
      </c>
      <c r="U23" s="26">
        <f t="shared" si="9"/>
        <v>0</v>
      </c>
      <c r="V23" s="23">
        <f t="shared" si="10"/>
        <v>0</v>
      </c>
      <c r="W23" s="21">
        <f t="shared" si="11"/>
        <v>0</v>
      </c>
      <c r="X23" s="23">
        <f t="shared" si="12"/>
        <v>0</v>
      </c>
      <c r="Y23" s="23">
        <f t="shared" si="13"/>
        <v>0</v>
      </c>
      <c r="Z23" s="23">
        <f t="shared" si="14"/>
        <v>0</v>
      </c>
      <c r="AA23" s="21">
        <f t="shared" si="15"/>
        <v>0</v>
      </c>
      <c r="AB23" s="22"/>
      <c r="AC23" s="27">
        <f t="shared" si="16"/>
        <v>0</v>
      </c>
      <c r="AD23" s="27">
        <f t="shared" si="17"/>
        <v>0</v>
      </c>
      <c r="AE23" s="27">
        <f t="shared" si="18"/>
        <v>0</v>
      </c>
      <c r="AF23" s="21">
        <f t="shared" si="19"/>
        <v>0</v>
      </c>
      <c r="AG23" s="21">
        <f t="shared" si="20"/>
        <v>0</v>
      </c>
      <c r="AH23" s="21">
        <f t="shared" si="21"/>
        <v>0</v>
      </c>
      <c r="AI23" s="21">
        <f t="shared" si="22"/>
        <v>0</v>
      </c>
    </row>
    <row r="24" spans="1:35" s="8" customFormat="1" ht="30" customHeight="1">
      <c r="A24" s="34"/>
      <c r="B24" s="34"/>
      <c r="C24" s="34"/>
      <c r="D24" s="34"/>
      <c r="E24" s="34"/>
      <c r="F24" s="34"/>
      <c r="G24" s="34"/>
      <c r="H24" s="34"/>
      <c r="I24" s="34"/>
      <c r="J24" s="36">
        <f t="shared" si="0"/>
        <v>0</v>
      </c>
      <c r="K24" s="36">
        <f t="shared" si="1"/>
        <v>0</v>
      </c>
      <c r="L24" s="35">
        <f t="shared" si="2"/>
        <v>0</v>
      </c>
      <c r="N24" s="25">
        <f t="shared" si="3"/>
        <v>0</v>
      </c>
      <c r="O24" s="21">
        <f t="shared" si="4"/>
        <v>0</v>
      </c>
      <c r="P24" s="39">
        <f t="shared" si="5"/>
        <v>0</v>
      </c>
      <c r="Q24" s="21">
        <f t="shared" si="6"/>
        <v>0</v>
      </c>
      <c r="R24" s="21">
        <f t="shared" si="7"/>
        <v>0</v>
      </c>
      <c r="T24" s="26">
        <f t="shared" si="8"/>
        <v>0</v>
      </c>
      <c r="U24" s="26">
        <f t="shared" si="9"/>
        <v>0</v>
      </c>
      <c r="V24" s="23">
        <f t="shared" si="10"/>
        <v>0</v>
      </c>
      <c r="W24" s="21">
        <f t="shared" si="11"/>
        <v>0</v>
      </c>
      <c r="X24" s="23">
        <f t="shared" si="12"/>
        <v>0</v>
      </c>
      <c r="Y24" s="23">
        <f t="shared" si="13"/>
        <v>0</v>
      </c>
      <c r="Z24" s="23">
        <f t="shared" si="14"/>
        <v>0</v>
      </c>
      <c r="AA24" s="21">
        <f t="shared" si="15"/>
        <v>0</v>
      </c>
      <c r="AB24" s="22"/>
      <c r="AC24" s="27">
        <f t="shared" si="16"/>
        <v>0</v>
      </c>
      <c r="AD24" s="27">
        <f t="shared" si="17"/>
        <v>0</v>
      </c>
      <c r="AE24" s="27">
        <f t="shared" si="18"/>
        <v>0</v>
      </c>
      <c r="AF24" s="21">
        <f t="shared" si="19"/>
        <v>0</v>
      </c>
      <c r="AG24" s="21">
        <f t="shared" si="20"/>
        <v>0</v>
      </c>
      <c r="AH24" s="21">
        <f t="shared" si="21"/>
        <v>0</v>
      </c>
      <c r="AI24" s="21">
        <f t="shared" si="22"/>
        <v>0</v>
      </c>
    </row>
    <row r="25" spans="1:35" s="8" customFormat="1" ht="30" customHeight="1">
      <c r="A25" s="34"/>
      <c r="B25" s="34"/>
      <c r="C25" s="34"/>
      <c r="D25" s="34" t="s">
        <v>13</v>
      </c>
      <c r="E25" s="34"/>
      <c r="F25" s="34"/>
      <c r="G25" s="34"/>
      <c r="H25" s="34"/>
      <c r="I25" s="34"/>
      <c r="J25" s="36">
        <f t="shared" si="0"/>
        <v>0</v>
      </c>
      <c r="K25" s="36">
        <f t="shared" si="1"/>
        <v>0</v>
      </c>
      <c r="L25" s="35">
        <f t="shared" si="2"/>
        <v>0</v>
      </c>
      <c r="N25" s="25">
        <f t="shared" si="3"/>
        <v>0</v>
      </c>
      <c r="O25" s="21">
        <f t="shared" si="4"/>
        <v>0</v>
      </c>
      <c r="P25" s="39">
        <f t="shared" si="5"/>
        <v>0</v>
      </c>
      <c r="Q25" s="21">
        <f t="shared" si="6"/>
        <v>0</v>
      </c>
      <c r="R25" s="21">
        <f t="shared" si="7"/>
        <v>0</v>
      </c>
      <c r="T25" s="26">
        <f t="shared" si="8"/>
        <v>0</v>
      </c>
      <c r="U25" s="26">
        <f t="shared" si="9"/>
        <v>0</v>
      </c>
      <c r="V25" s="23">
        <f t="shared" si="10"/>
        <v>0</v>
      </c>
      <c r="W25" s="21">
        <f t="shared" si="11"/>
        <v>0</v>
      </c>
      <c r="X25" s="23">
        <f t="shared" si="12"/>
        <v>0</v>
      </c>
      <c r="Y25" s="23">
        <f t="shared" si="13"/>
        <v>0</v>
      </c>
      <c r="Z25" s="23">
        <f t="shared" si="14"/>
        <v>0</v>
      </c>
      <c r="AA25" s="21">
        <f t="shared" si="15"/>
        <v>0</v>
      </c>
      <c r="AB25" s="22"/>
      <c r="AC25" s="27">
        <f t="shared" si="16"/>
        <v>0</v>
      </c>
      <c r="AD25" s="27">
        <f t="shared" si="17"/>
        <v>0</v>
      </c>
      <c r="AE25" s="27">
        <f t="shared" si="18"/>
        <v>0</v>
      </c>
      <c r="AF25" s="21">
        <f t="shared" si="19"/>
        <v>0</v>
      </c>
      <c r="AG25" s="21">
        <f t="shared" si="20"/>
        <v>0</v>
      </c>
      <c r="AH25" s="21">
        <f t="shared" si="21"/>
        <v>0</v>
      </c>
      <c r="AI25" s="21">
        <f t="shared" si="22"/>
        <v>0</v>
      </c>
    </row>
    <row r="26" spans="1:35" s="8" customFormat="1" ht="30" customHeight="1">
      <c r="A26" s="34"/>
      <c r="B26" s="34"/>
      <c r="C26" s="34"/>
      <c r="D26" s="34"/>
      <c r="E26" s="34"/>
      <c r="F26" s="34"/>
      <c r="G26" s="34"/>
      <c r="H26" s="34"/>
      <c r="I26" s="34"/>
      <c r="J26" s="36">
        <f t="shared" si="0"/>
        <v>0</v>
      </c>
      <c r="K26" s="36">
        <f t="shared" si="1"/>
        <v>0</v>
      </c>
      <c r="L26" s="35">
        <f t="shared" si="2"/>
        <v>0</v>
      </c>
      <c r="N26" s="25">
        <f t="shared" si="3"/>
        <v>0</v>
      </c>
      <c r="O26" s="21">
        <f t="shared" si="4"/>
        <v>0</v>
      </c>
      <c r="P26" s="39">
        <f t="shared" si="5"/>
        <v>0</v>
      </c>
      <c r="Q26" s="21">
        <f t="shared" si="6"/>
        <v>0</v>
      </c>
      <c r="R26" s="21">
        <f t="shared" si="7"/>
        <v>0</v>
      </c>
      <c r="T26" s="26">
        <f t="shared" si="8"/>
        <v>0</v>
      </c>
      <c r="U26" s="26">
        <f t="shared" si="9"/>
        <v>0</v>
      </c>
      <c r="V26" s="23">
        <f t="shared" si="10"/>
        <v>0</v>
      </c>
      <c r="W26" s="21">
        <f t="shared" si="11"/>
        <v>0</v>
      </c>
      <c r="X26" s="23">
        <f t="shared" si="12"/>
        <v>0</v>
      </c>
      <c r="Y26" s="23">
        <f t="shared" si="13"/>
        <v>0</v>
      </c>
      <c r="Z26" s="23">
        <f t="shared" si="14"/>
        <v>0</v>
      </c>
      <c r="AA26" s="21">
        <f t="shared" si="15"/>
        <v>0</v>
      </c>
      <c r="AB26" s="22"/>
      <c r="AC26" s="27">
        <f t="shared" si="16"/>
        <v>0</v>
      </c>
      <c r="AD26" s="27">
        <f t="shared" si="17"/>
        <v>0</v>
      </c>
      <c r="AE26" s="27">
        <f t="shared" si="18"/>
        <v>0</v>
      </c>
      <c r="AF26" s="21">
        <f t="shared" si="19"/>
        <v>0</v>
      </c>
      <c r="AG26" s="21">
        <f t="shared" si="20"/>
        <v>0</v>
      </c>
      <c r="AH26" s="21">
        <f t="shared" si="21"/>
        <v>0</v>
      </c>
      <c r="AI26" s="21">
        <f t="shared" si="22"/>
        <v>0</v>
      </c>
    </row>
    <row r="27" spans="1:35" s="8" customFormat="1" ht="30" customHeight="1">
      <c r="A27" s="34"/>
      <c r="B27" s="34"/>
      <c r="C27" s="34"/>
      <c r="D27" s="34"/>
      <c r="E27" s="34"/>
      <c r="F27" s="34"/>
      <c r="G27" s="34"/>
      <c r="H27" s="34"/>
      <c r="I27" s="34"/>
      <c r="J27" s="36">
        <f t="shared" si="0"/>
        <v>0</v>
      </c>
      <c r="K27" s="36">
        <f t="shared" si="1"/>
        <v>0</v>
      </c>
      <c r="L27" s="35">
        <f t="shared" si="2"/>
        <v>0</v>
      </c>
      <c r="N27" s="25">
        <f t="shared" si="3"/>
        <v>0</v>
      </c>
      <c r="O27" s="21">
        <f t="shared" si="4"/>
        <v>0</v>
      </c>
      <c r="P27" s="39">
        <f t="shared" si="5"/>
        <v>0</v>
      </c>
      <c r="Q27" s="21">
        <f t="shared" si="6"/>
        <v>0</v>
      </c>
      <c r="R27" s="21">
        <f t="shared" si="7"/>
        <v>0</v>
      </c>
      <c r="T27" s="26">
        <f t="shared" si="8"/>
        <v>0</v>
      </c>
      <c r="U27" s="26">
        <f t="shared" si="9"/>
        <v>0</v>
      </c>
      <c r="V27" s="23">
        <f t="shared" si="10"/>
        <v>0</v>
      </c>
      <c r="W27" s="21">
        <f t="shared" si="11"/>
        <v>0</v>
      </c>
      <c r="X27" s="23">
        <f t="shared" si="12"/>
        <v>0</v>
      </c>
      <c r="Y27" s="23">
        <f t="shared" si="13"/>
        <v>0</v>
      </c>
      <c r="Z27" s="23">
        <f t="shared" si="14"/>
        <v>0</v>
      </c>
      <c r="AA27" s="21">
        <f t="shared" si="15"/>
        <v>0</v>
      </c>
      <c r="AB27" s="22"/>
      <c r="AC27" s="27">
        <f t="shared" si="16"/>
        <v>0</v>
      </c>
      <c r="AD27" s="27">
        <f t="shared" si="17"/>
        <v>0</v>
      </c>
      <c r="AE27" s="27">
        <f t="shared" si="18"/>
        <v>0</v>
      </c>
      <c r="AF27" s="21">
        <f t="shared" si="19"/>
        <v>0</v>
      </c>
      <c r="AG27" s="21">
        <f t="shared" si="20"/>
        <v>0</v>
      </c>
      <c r="AH27" s="21">
        <f t="shared" si="21"/>
        <v>0</v>
      </c>
      <c r="AI27" s="21">
        <f t="shared" si="22"/>
        <v>0</v>
      </c>
    </row>
    <row r="28" spans="1:35" s="8" customFormat="1" ht="30" customHeight="1">
      <c r="A28" s="34"/>
      <c r="B28" s="34"/>
      <c r="C28" s="34"/>
      <c r="D28" s="34"/>
      <c r="E28" s="34"/>
      <c r="F28" s="34"/>
      <c r="G28" s="34"/>
      <c r="H28" s="34"/>
      <c r="I28" s="34"/>
      <c r="J28" s="36">
        <f t="shared" si="0"/>
        <v>0</v>
      </c>
      <c r="K28" s="36">
        <f t="shared" si="1"/>
        <v>0</v>
      </c>
      <c r="L28" s="35">
        <f t="shared" si="2"/>
        <v>0</v>
      </c>
      <c r="N28" s="25">
        <f t="shared" si="3"/>
        <v>0</v>
      </c>
      <c r="O28" s="21">
        <f t="shared" si="4"/>
        <v>0</v>
      </c>
      <c r="P28" s="39">
        <f t="shared" si="5"/>
        <v>0</v>
      </c>
      <c r="Q28" s="21">
        <f t="shared" si="6"/>
        <v>0</v>
      </c>
      <c r="R28" s="21">
        <f t="shared" si="7"/>
        <v>0</v>
      </c>
      <c r="T28" s="26">
        <f t="shared" si="8"/>
        <v>0</v>
      </c>
      <c r="U28" s="26">
        <f t="shared" si="9"/>
        <v>0</v>
      </c>
      <c r="V28" s="23">
        <f t="shared" si="10"/>
        <v>0</v>
      </c>
      <c r="W28" s="21">
        <f t="shared" si="11"/>
        <v>0</v>
      </c>
      <c r="X28" s="23">
        <f t="shared" si="12"/>
        <v>0</v>
      </c>
      <c r="Y28" s="23">
        <f t="shared" si="13"/>
        <v>0</v>
      </c>
      <c r="Z28" s="23">
        <f t="shared" si="14"/>
        <v>0</v>
      </c>
      <c r="AA28" s="21">
        <f t="shared" si="15"/>
        <v>0</v>
      </c>
      <c r="AB28" s="22"/>
      <c r="AC28" s="27">
        <f t="shared" si="16"/>
        <v>0</v>
      </c>
      <c r="AD28" s="27">
        <f t="shared" si="17"/>
        <v>0</v>
      </c>
      <c r="AE28" s="27">
        <f t="shared" si="18"/>
        <v>0</v>
      </c>
      <c r="AF28" s="21">
        <f t="shared" si="19"/>
        <v>0</v>
      </c>
      <c r="AG28" s="21">
        <f t="shared" si="20"/>
        <v>0</v>
      </c>
      <c r="AH28" s="21">
        <f t="shared" si="21"/>
        <v>0</v>
      </c>
      <c r="AI28" s="21">
        <f t="shared" si="22"/>
        <v>0</v>
      </c>
    </row>
    <row r="29" spans="1:35" s="8" customFormat="1" ht="30" customHeight="1">
      <c r="A29" s="34"/>
      <c r="B29" s="34"/>
      <c r="C29" s="34"/>
      <c r="D29" s="34"/>
      <c r="E29" s="34"/>
      <c r="F29" s="34"/>
      <c r="G29" s="34"/>
      <c r="H29" s="34"/>
      <c r="I29" s="34"/>
      <c r="J29" s="36">
        <f t="shared" si="0"/>
        <v>0</v>
      </c>
      <c r="K29" s="36">
        <f t="shared" si="1"/>
        <v>0</v>
      </c>
      <c r="L29" s="35">
        <f t="shared" si="2"/>
        <v>0</v>
      </c>
      <c r="N29" s="25">
        <f t="shared" si="3"/>
        <v>0</v>
      </c>
      <c r="O29" s="21">
        <f t="shared" si="4"/>
        <v>0</v>
      </c>
      <c r="P29" s="39">
        <f t="shared" si="5"/>
        <v>0</v>
      </c>
      <c r="Q29" s="21">
        <f t="shared" si="6"/>
        <v>0</v>
      </c>
      <c r="R29" s="21">
        <f t="shared" si="7"/>
        <v>0</v>
      </c>
      <c r="T29" s="26">
        <f t="shared" si="8"/>
        <v>0</v>
      </c>
      <c r="U29" s="26">
        <f t="shared" si="9"/>
        <v>0</v>
      </c>
      <c r="V29" s="23">
        <f t="shared" si="10"/>
        <v>0</v>
      </c>
      <c r="W29" s="21">
        <f t="shared" si="11"/>
        <v>0</v>
      </c>
      <c r="X29" s="23">
        <f t="shared" si="12"/>
        <v>0</v>
      </c>
      <c r="Y29" s="23">
        <f t="shared" si="13"/>
        <v>0</v>
      </c>
      <c r="Z29" s="23">
        <f t="shared" si="14"/>
        <v>0</v>
      </c>
      <c r="AA29" s="21">
        <f t="shared" si="15"/>
        <v>0</v>
      </c>
      <c r="AB29" s="22"/>
      <c r="AC29" s="27">
        <f t="shared" si="16"/>
        <v>0</v>
      </c>
      <c r="AD29" s="27">
        <f t="shared" si="17"/>
        <v>0</v>
      </c>
      <c r="AE29" s="27">
        <f t="shared" si="18"/>
        <v>0</v>
      </c>
      <c r="AF29" s="21">
        <f t="shared" si="19"/>
        <v>0</v>
      </c>
      <c r="AG29" s="21">
        <f t="shared" si="20"/>
        <v>0</v>
      </c>
      <c r="AH29" s="21">
        <f t="shared" si="21"/>
        <v>0</v>
      </c>
      <c r="AI29" s="21">
        <f t="shared" si="22"/>
        <v>0</v>
      </c>
    </row>
    <row r="30" spans="1:35" s="8" customFormat="1" ht="30" customHeight="1">
      <c r="A30" s="34"/>
      <c r="B30" s="34"/>
      <c r="C30" s="34"/>
      <c r="D30" s="34"/>
      <c r="E30" s="34"/>
      <c r="F30" s="34"/>
      <c r="G30" s="34"/>
      <c r="H30" s="34"/>
      <c r="I30" s="34"/>
      <c r="J30" s="36">
        <f t="shared" si="0"/>
        <v>0</v>
      </c>
      <c r="K30" s="36">
        <f t="shared" si="1"/>
        <v>0</v>
      </c>
      <c r="L30" s="35">
        <f t="shared" si="2"/>
        <v>0</v>
      </c>
      <c r="N30" s="25">
        <f t="shared" si="3"/>
        <v>0</v>
      </c>
      <c r="O30" s="21">
        <f t="shared" si="4"/>
        <v>0</v>
      </c>
      <c r="P30" s="39">
        <f t="shared" si="5"/>
        <v>0</v>
      </c>
      <c r="Q30" s="21">
        <f t="shared" si="6"/>
        <v>0</v>
      </c>
      <c r="R30" s="21">
        <f t="shared" si="7"/>
        <v>0</v>
      </c>
      <c r="T30" s="26">
        <f t="shared" si="8"/>
        <v>0</v>
      </c>
      <c r="U30" s="26">
        <f t="shared" si="9"/>
        <v>0</v>
      </c>
      <c r="V30" s="23">
        <f t="shared" si="10"/>
        <v>0</v>
      </c>
      <c r="W30" s="21">
        <f t="shared" si="11"/>
        <v>0</v>
      </c>
      <c r="X30" s="23">
        <f t="shared" si="12"/>
        <v>0</v>
      </c>
      <c r="Y30" s="23">
        <f t="shared" si="13"/>
        <v>0</v>
      </c>
      <c r="Z30" s="23">
        <f t="shared" si="14"/>
        <v>0</v>
      </c>
      <c r="AA30" s="21">
        <f t="shared" si="15"/>
        <v>0</v>
      </c>
      <c r="AB30" s="22"/>
      <c r="AC30" s="27">
        <f t="shared" si="16"/>
        <v>0</v>
      </c>
      <c r="AD30" s="27">
        <f t="shared" si="17"/>
        <v>0</v>
      </c>
      <c r="AE30" s="27">
        <f t="shared" si="18"/>
        <v>0</v>
      </c>
      <c r="AF30" s="21">
        <f t="shared" si="19"/>
        <v>0</v>
      </c>
      <c r="AG30" s="21">
        <f t="shared" si="20"/>
        <v>0</v>
      </c>
      <c r="AH30" s="21">
        <f t="shared" si="21"/>
        <v>0</v>
      </c>
      <c r="AI30" s="21">
        <f t="shared" si="22"/>
        <v>0</v>
      </c>
    </row>
    <row r="31" spans="1:35" s="8" customFormat="1" ht="30" customHeight="1">
      <c r="A31" s="34"/>
      <c r="B31" s="34"/>
      <c r="C31" s="34"/>
      <c r="D31" s="34"/>
      <c r="E31" s="34"/>
      <c r="F31" s="34"/>
      <c r="G31" s="34"/>
      <c r="H31" s="34"/>
      <c r="I31" s="34"/>
      <c r="J31" s="36">
        <f t="shared" si="0"/>
        <v>0</v>
      </c>
      <c r="K31" s="36">
        <f t="shared" si="1"/>
        <v>0</v>
      </c>
      <c r="L31" s="35">
        <f t="shared" si="2"/>
        <v>0</v>
      </c>
      <c r="N31" s="25">
        <f t="shared" si="3"/>
        <v>0</v>
      </c>
      <c r="O31" s="21">
        <f t="shared" si="4"/>
        <v>0</v>
      </c>
      <c r="P31" s="39">
        <f t="shared" si="5"/>
        <v>0</v>
      </c>
      <c r="Q31" s="21">
        <f t="shared" si="6"/>
        <v>0</v>
      </c>
      <c r="R31" s="21">
        <f t="shared" si="7"/>
        <v>0</v>
      </c>
      <c r="T31" s="26">
        <f t="shared" si="8"/>
        <v>0</v>
      </c>
      <c r="U31" s="26">
        <f t="shared" si="9"/>
        <v>0</v>
      </c>
      <c r="V31" s="23">
        <f t="shared" si="10"/>
        <v>0</v>
      </c>
      <c r="W31" s="21">
        <f t="shared" si="11"/>
        <v>0</v>
      </c>
      <c r="X31" s="23">
        <f t="shared" si="12"/>
        <v>0</v>
      </c>
      <c r="Y31" s="23">
        <f t="shared" si="13"/>
        <v>0</v>
      </c>
      <c r="Z31" s="23">
        <f t="shared" si="14"/>
        <v>0</v>
      </c>
      <c r="AA31" s="21">
        <f t="shared" si="15"/>
        <v>0</v>
      </c>
      <c r="AB31" s="22"/>
      <c r="AC31" s="27">
        <f t="shared" si="16"/>
        <v>0</v>
      </c>
      <c r="AD31" s="27">
        <f t="shared" si="17"/>
        <v>0</v>
      </c>
      <c r="AE31" s="27">
        <f t="shared" si="18"/>
        <v>0</v>
      </c>
      <c r="AF31" s="21">
        <f t="shared" si="19"/>
        <v>0</v>
      </c>
      <c r="AG31" s="21">
        <f t="shared" si="20"/>
        <v>0</v>
      </c>
      <c r="AH31" s="21">
        <f t="shared" si="21"/>
        <v>0</v>
      </c>
      <c r="AI31" s="21">
        <f t="shared" si="22"/>
        <v>0</v>
      </c>
    </row>
    <row r="32" spans="1:35" s="8" customFormat="1" ht="30" customHeight="1">
      <c r="A32" s="34"/>
      <c r="B32" s="34"/>
      <c r="C32" s="34"/>
      <c r="D32" s="34"/>
      <c r="E32" s="34"/>
      <c r="F32" s="34"/>
      <c r="G32" s="34"/>
      <c r="H32" s="34"/>
      <c r="I32" s="34"/>
      <c r="J32" s="36">
        <f t="shared" si="0"/>
        <v>0</v>
      </c>
      <c r="K32" s="36">
        <f t="shared" si="1"/>
        <v>0</v>
      </c>
      <c r="L32" s="35">
        <f t="shared" si="2"/>
        <v>0</v>
      </c>
      <c r="N32" s="25">
        <f t="shared" si="3"/>
        <v>0</v>
      </c>
      <c r="O32" s="21">
        <f t="shared" si="4"/>
        <v>0</v>
      </c>
      <c r="P32" s="39">
        <f t="shared" si="5"/>
        <v>0</v>
      </c>
      <c r="Q32" s="21">
        <f t="shared" si="6"/>
        <v>0</v>
      </c>
      <c r="R32" s="21">
        <f t="shared" si="7"/>
        <v>0</v>
      </c>
      <c r="T32" s="26">
        <f t="shared" si="8"/>
        <v>0</v>
      </c>
      <c r="U32" s="26">
        <f t="shared" si="9"/>
        <v>0</v>
      </c>
      <c r="V32" s="23">
        <f t="shared" si="10"/>
        <v>0</v>
      </c>
      <c r="W32" s="21">
        <f t="shared" si="11"/>
        <v>0</v>
      </c>
      <c r="X32" s="23">
        <f t="shared" si="12"/>
        <v>0</v>
      </c>
      <c r="Y32" s="23">
        <f t="shared" si="13"/>
        <v>0</v>
      </c>
      <c r="Z32" s="23">
        <f t="shared" si="14"/>
        <v>0</v>
      </c>
      <c r="AA32" s="21">
        <f t="shared" si="15"/>
        <v>0</v>
      </c>
      <c r="AB32" s="22"/>
      <c r="AC32" s="27">
        <f t="shared" si="16"/>
        <v>0</v>
      </c>
      <c r="AD32" s="27">
        <f t="shared" si="17"/>
        <v>0</v>
      </c>
      <c r="AE32" s="27">
        <f t="shared" si="18"/>
        <v>0</v>
      </c>
      <c r="AF32" s="21">
        <f t="shared" si="19"/>
        <v>0</v>
      </c>
      <c r="AG32" s="21">
        <f t="shared" si="20"/>
        <v>0</v>
      </c>
      <c r="AH32" s="21">
        <f t="shared" si="21"/>
        <v>0</v>
      </c>
      <c r="AI32" s="21">
        <f t="shared" si="22"/>
        <v>0</v>
      </c>
    </row>
    <row r="33" spans="19:35" ht="21.75" customHeight="1">
      <c r="S33" s="24" t="s">
        <v>46</v>
      </c>
      <c r="V33" s="28">
        <f>SUM(V17:V32)</f>
        <v>0</v>
      </c>
      <c r="W33" s="28">
        <f aca="true" t="shared" si="23" ref="W33:AI33">SUM(W17:W32)</f>
        <v>0</v>
      </c>
      <c r="X33" s="28">
        <f t="shared" si="23"/>
        <v>0</v>
      </c>
      <c r="Y33" s="28">
        <f t="shared" si="23"/>
        <v>0</v>
      </c>
      <c r="Z33" s="28">
        <f t="shared" si="23"/>
        <v>0</v>
      </c>
      <c r="AA33" s="28">
        <f t="shared" si="23"/>
        <v>0</v>
      </c>
      <c r="AB33" s="28"/>
      <c r="AC33" s="28">
        <f t="shared" si="23"/>
        <v>0</v>
      </c>
      <c r="AD33" s="28">
        <f t="shared" si="23"/>
        <v>0</v>
      </c>
      <c r="AE33" s="28">
        <f t="shared" si="23"/>
        <v>0</v>
      </c>
      <c r="AF33" s="28">
        <f t="shared" si="23"/>
        <v>0</v>
      </c>
      <c r="AG33" s="28">
        <f t="shared" si="23"/>
        <v>0</v>
      </c>
      <c r="AH33" s="28">
        <f t="shared" si="23"/>
        <v>0</v>
      </c>
      <c r="AI33" s="28">
        <f t="shared" si="23"/>
        <v>0</v>
      </c>
    </row>
  </sheetData>
  <sheetProtection password="CAB5" sheet="1" selectLockedCells="1"/>
  <mergeCells count="11">
    <mergeCell ref="F13:H13"/>
    <mergeCell ref="AA15:AA16"/>
    <mergeCell ref="AB15:AC15"/>
    <mergeCell ref="B8:D8"/>
    <mergeCell ref="AD15:AE15"/>
    <mergeCell ref="F9:H9"/>
    <mergeCell ref="A6:E7"/>
    <mergeCell ref="N6:R8"/>
    <mergeCell ref="Q15:Q16"/>
    <mergeCell ref="R15:R16"/>
    <mergeCell ref="F11:H11"/>
  </mergeCells>
  <dataValidations count="3">
    <dataValidation type="list" allowBlank="1" showInputMessage="1" showErrorMessage="1" sqref="H17:H32">
      <formula1>$H$1:$H$2</formula1>
    </dataValidation>
    <dataValidation type="list" allowBlank="1" showInputMessage="1" showErrorMessage="1" sqref="B17:B32">
      <formula1>$B$1:$B$2</formula1>
    </dataValidation>
    <dataValidation type="list" allowBlank="1" showInputMessage="1" showErrorMessage="1" sqref="C17:C32">
      <formula1>$C$1:$C$5</formula1>
    </dataValidation>
  </dataValidations>
  <printOptions/>
  <pageMargins left="0.4330708661417323" right="0.2362204724409449" top="0.4330708661417323" bottom="0.4724409448818898" header="0.2362204724409449" footer="0.31496062992125984"/>
  <pageSetup horizontalDpi="600" verticalDpi="600" orientation="landscape" paperSize="9" scale="77" r:id="rId1"/>
  <headerFooter>
    <oddFooter>&amp;R&amp;P/&amp;N</oddFooter>
  </headerFooter>
  <rowBreaks count="1" manualBreakCount="1">
    <brk id="33" min="13" max="34" man="1"/>
  </rowBreaks>
  <colBreaks count="1" manualBreakCount="1">
    <brk id="13" min="5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Lucia Balášková</cp:lastModifiedBy>
  <cp:lastPrinted>2010-09-02T07:02:11Z</cp:lastPrinted>
  <dcterms:created xsi:type="dcterms:W3CDTF">2010-01-18T12:44:13Z</dcterms:created>
  <dcterms:modified xsi:type="dcterms:W3CDTF">2010-09-02T07:02:28Z</dcterms:modified>
  <cp:category/>
  <cp:version/>
  <cp:contentType/>
  <cp:contentStatus/>
</cp:coreProperties>
</file>